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/>
  <mc:AlternateContent xmlns:mc="http://schemas.openxmlformats.org/markup-compatibility/2006">
    <mc:Choice Requires="x15">
      <x15ac:absPath xmlns:x15ac="http://schemas.microsoft.com/office/spreadsheetml/2010/11/ac" url="C:\Users\jcgh1\OneDrive\Escritorio\"/>
    </mc:Choice>
  </mc:AlternateContent>
  <xr:revisionPtr revIDLastSave="0" documentId="13_ncr:1_{80F124CB-7EB2-40F5-9C7E-36C745CF252E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Curva de calibración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2" i="1" l="1"/>
  <c r="H32" i="1" s="1"/>
  <c r="G31" i="1"/>
  <c r="H31" i="1" s="1"/>
  <c r="G30" i="1"/>
  <c r="H30" i="1" s="1"/>
  <c r="G29" i="1"/>
  <c r="H29" i="1" s="1"/>
  <c r="G28" i="1"/>
  <c r="H28" i="1" s="1"/>
  <c r="G27" i="1"/>
  <c r="H27" i="1" s="1"/>
  <c r="G26" i="1"/>
  <c r="H26" i="1" s="1"/>
  <c r="G25" i="1"/>
  <c r="H25" i="1" s="1"/>
  <c r="G24" i="1"/>
  <c r="H24" i="1" s="1"/>
  <c r="G23" i="1"/>
  <c r="H23" i="1" s="1"/>
  <c r="G22" i="1"/>
  <c r="H22" i="1" s="1"/>
  <c r="G21" i="1"/>
  <c r="H21" i="1" s="1"/>
  <c r="E3" i="1" l="1"/>
  <c r="E4" i="1"/>
  <c r="E5" i="1"/>
  <c r="E6" i="1"/>
  <c r="E7" i="1"/>
  <c r="E8" i="1"/>
</calcChain>
</file>

<file path=xl/sharedStrings.xml><?xml version="1.0" encoding="utf-8"?>
<sst xmlns="http://schemas.openxmlformats.org/spreadsheetml/2006/main" count="12" uniqueCount="12">
  <si>
    <t>abs 550</t>
  </si>
  <si>
    <t>Abs 550 nm</t>
  </si>
  <si>
    <t>R1</t>
  </si>
  <si>
    <t>R2</t>
  </si>
  <si>
    <t>R3</t>
  </si>
  <si>
    <t>Day</t>
  </si>
  <si>
    <t>Hour</t>
  </si>
  <si>
    <t>Sample</t>
  </si>
  <si>
    <t>Average
(Abs 550)</t>
  </si>
  <si>
    <r>
      <t>Concentration cel mL</t>
    </r>
    <r>
      <rPr>
        <b/>
        <vertAlign val="superscript"/>
        <sz val="11"/>
        <color theme="1"/>
        <rFont val="Calibri"/>
        <family val="2"/>
        <scheme val="minor"/>
      </rPr>
      <t>-1</t>
    </r>
  </si>
  <si>
    <r>
      <t xml:space="preserve">Concentration </t>
    </r>
    <r>
      <rPr>
        <b/>
        <sz val="11"/>
        <color theme="1"/>
        <rFont val="Calibri"/>
        <family val="2"/>
        <scheme val="minor"/>
      </rPr>
      <t>cel mL</t>
    </r>
    <r>
      <rPr>
        <b/>
        <vertAlign val="superscript"/>
        <sz val="11"/>
        <color theme="1"/>
        <rFont val="Calibri"/>
        <family val="2"/>
        <scheme val="minor"/>
      </rPr>
      <t>-1</t>
    </r>
  </si>
  <si>
    <t>Average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</si>
</sst>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0.0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45">
    <xf numFmtId="0" fontId="0" fillId="0" borderId="0" xfId="0"/>
    <xf numFmtId="0" fontId="0" fillId="0" borderId="4" xfId="0" applyBorder="1"/>
    <xf numFmtId="0" fontId="0" fillId="0" borderId="5" xfId="0" applyBorder="1"/>
    <xf numFmtId="0" fontId="0" fillId="2" borderId="1" xfId="0" applyFill="1" applyBorder="1" applyAlignment="1">
      <alignment vertical="center"/>
    </xf>
    <xf numFmtId="0" fontId="0" fillId="2" borderId="1" xfId="0" applyFill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/>
    </xf>
    <xf numFmtId="164" fontId="1" fillId="0" borderId="9" xfId="1" applyNumberFormat="1" applyFont="1" applyFill="1" applyBorder="1" applyAlignment="1">
      <alignment horizontal="center" vertical="center"/>
    </xf>
    <xf numFmtId="164" fontId="1" fillId="0" borderId="10" xfId="1" applyNumberFormat="1" applyFont="1" applyFill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164" fontId="3" fillId="0" borderId="11" xfId="1" applyNumberFormat="1" applyFont="1" applyFill="1" applyBorder="1" applyAlignment="1">
      <alignment horizontal="center" vertical="center"/>
    </xf>
    <xf numFmtId="164" fontId="1" fillId="0" borderId="11" xfId="1" applyNumberFormat="1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11" fontId="3" fillId="0" borderId="9" xfId="1" applyNumberFormat="1" applyFont="1" applyFill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11" fontId="3" fillId="0" borderId="10" xfId="1" applyNumberFormat="1" applyFont="1" applyFill="1" applyBorder="1" applyAlignment="1">
      <alignment horizontal="center" vertical="center"/>
    </xf>
    <xf numFmtId="11" fontId="3" fillId="0" borderId="11" xfId="1" applyNumberFormat="1" applyFont="1" applyFill="1" applyBorder="1" applyAlignment="1">
      <alignment horizontal="center" vertical="center"/>
    </xf>
    <xf numFmtId="11" fontId="0" fillId="3" borderId="9" xfId="0" applyNumberFormat="1" applyFill="1" applyBorder="1" applyAlignment="1">
      <alignment horizontal="center" vertical="top"/>
    </xf>
    <xf numFmtId="0" fontId="0" fillId="0" borderId="9" xfId="0" applyBorder="1" applyAlignment="1">
      <alignment horizontal="center" vertical="top"/>
    </xf>
    <xf numFmtId="0" fontId="0" fillId="0" borderId="3" xfId="0" applyBorder="1" applyAlignment="1">
      <alignment horizontal="center" vertical="top"/>
    </xf>
    <xf numFmtId="164" fontId="0" fillId="0" borderId="9" xfId="0" applyNumberFormat="1" applyBorder="1" applyAlignment="1">
      <alignment horizontal="center" vertical="top"/>
    </xf>
    <xf numFmtId="11" fontId="0" fillId="3" borderId="10" xfId="0" applyNumberFormat="1" applyFill="1" applyBorder="1" applyAlignment="1">
      <alignment horizontal="center" vertical="top"/>
    </xf>
    <xf numFmtId="0" fontId="0" fillId="0" borderId="10" xfId="0" applyBorder="1" applyAlignment="1">
      <alignment horizontal="center" vertical="top"/>
    </xf>
    <xf numFmtId="0" fontId="0" fillId="0" borderId="0" xfId="0" applyAlignment="1">
      <alignment horizontal="center" vertical="top"/>
    </xf>
    <xf numFmtId="164" fontId="0" fillId="0" borderId="10" xfId="0" applyNumberFormat="1" applyBorder="1" applyAlignment="1">
      <alignment horizontal="center" vertical="top"/>
    </xf>
    <xf numFmtId="11" fontId="0" fillId="3" borderId="11" xfId="0" applyNumberFormat="1" applyFill="1" applyBorder="1" applyAlignment="1">
      <alignment horizontal="center" vertical="top"/>
    </xf>
    <xf numFmtId="0" fontId="0" fillId="0" borderId="11" xfId="0" applyBorder="1" applyAlignment="1">
      <alignment horizontal="center" vertical="top"/>
    </xf>
    <xf numFmtId="0" fontId="0" fillId="0" borderId="5" xfId="0" applyBorder="1" applyAlignment="1">
      <alignment horizontal="center" vertical="top"/>
    </xf>
    <xf numFmtId="164" fontId="0" fillId="0" borderId="11" xfId="0" applyNumberFormat="1" applyBorder="1" applyAlignment="1">
      <alignment horizontal="center" vertical="top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MX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'Curva de calibración'!$B$2</c:f>
              <c:strCache>
                <c:ptCount val="1"/>
                <c:pt idx="0">
                  <c:v>abs 550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4691404199475068"/>
                  <c:y val="-1.3734689413823272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</c:trendlineLbl>
          </c:trendline>
          <c:xVal>
            <c:numRef>
              <c:f>'Curva de calibración'!$A$3:$A$8</c:f>
              <c:numCache>
                <c:formatCode>0.00E+00</c:formatCode>
                <c:ptCount val="6"/>
                <c:pt idx="0">
                  <c:v>1915000</c:v>
                </c:pt>
                <c:pt idx="1">
                  <c:v>191500</c:v>
                </c:pt>
                <c:pt idx="2">
                  <c:v>38300</c:v>
                </c:pt>
                <c:pt idx="3">
                  <c:v>19150</c:v>
                </c:pt>
                <c:pt idx="4">
                  <c:v>3830</c:v>
                </c:pt>
                <c:pt idx="5">
                  <c:v>1915</c:v>
                </c:pt>
              </c:numCache>
            </c:numRef>
          </c:xVal>
          <c:yVal>
            <c:numRef>
              <c:f>'Curva de calibración'!$E$3:$E$8</c:f>
              <c:numCache>
                <c:formatCode>0.000</c:formatCode>
                <c:ptCount val="6"/>
                <c:pt idx="0">
                  <c:v>0.45466666666666661</c:v>
                </c:pt>
                <c:pt idx="1">
                  <c:v>0.18100000000000002</c:v>
                </c:pt>
                <c:pt idx="2">
                  <c:v>0.13333333333333333</c:v>
                </c:pt>
                <c:pt idx="3">
                  <c:v>0.11566666666666665</c:v>
                </c:pt>
                <c:pt idx="4">
                  <c:v>0.11033333333333332</c:v>
                </c:pt>
                <c:pt idx="5">
                  <c:v>0.10933333333333334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5D3-41D5-AB46-4B220793910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0475007"/>
        <c:axId val="450476255"/>
      </c:scatterChart>
      <c:valAx>
        <c:axId val="450475007"/>
        <c:scaling>
          <c:orientation val="minMax"/>
          <c:max val="20000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E+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450476255"/>
        <c:crosses val="autoZero"/>
        <c:crossBetween val="midCat"/>
      </c:valAx>
      <c:valAx>
        <c:axId val="45047625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450475007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MX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761999</xdr:colOff>
      <xdr:row>1</xdr:row>
      <xdr:rowOff>28575</xdr:rowOff>
    </xdr:from>
    <xdr:to>
      <xdr:col>11</xdr:col>
      <xdr:colOff>514350</xdr:colOff>
      <xdr:row>13</xdr:row>
      <xdr:rowOff>123825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E43A1CA0-EC07-475F-B79A-5481CF9C33D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2"/>
  <sheetViews>
    <sheetView tabSelected="1" workbookViewId="0">
      <selection activeCell="N6" sqref="N6"/>
    </sheetView>
  </sheetViews>
  <sheetFormatPr baseColWidth="10" defaultRowHeight="14.4" x14ac:dyDescent="0.3"/>
  <cols>
    <col min="1" max="1" width="25.88671875" customWidth="1"/>
    <col min="5" max="5" width="11.88671875" bestFit="1" customWidth="1"/>
    <col min="8" max="8" width="15.44140625" customWidth="1"/>
  </cols>
  <sheetData>
    <row r="1" spans="1:5" ht="15" thickBot="1" x14ac:dyDescent="0.35"/>
    <row r="2" spans="1:5" ht="42.75" customHeight="1" thickBot="1" x14ac:dyDescent="0.35">
      <c r="A2" s="3" t="s">
        <v>10</v>
      </c>
      <c r="B2" s="34" t="s">
        <v>0</v>
      </c>
      <c r="C2" s="35"/>
      <c r="D2" s="36"/>
      <c r="E2" s="4" t="s">
        <v>11</v>
      </c>
    </row>
    <row r="3" spans="1:5" x14ac:dyDescent="0.3">
      <c r="A3" s="19">
        <v>1915000</v>
      </c>
      <c r="B3" s="20">
        <v>0.44400000000000001</v>
      </c>
      <c r="C3" s="21">
        <v>0.47399999999999998</v>
      </c>
      <c r="D3" s="20">
        <v>0.44600000000000001</v>
      </c>
      <c r="E3" s="22">
        <f>AVERAGE(B3:D3)</f>
        <v>0.45466666666666661</v>
      </c>
    </row>
    <row r="4" spans="1:5" x14ac:dyDescent="0.3">
      <c r="A4" s="23">
        <v>191500</v>
      </c>
      <c r="B4" s="24">
        <v>0.191</v>
      </c>
      <c r="C4" s="25">
        <v>0.19700000000000001</v>
      </c>
      <c r="D4" s="24">
        <v>0.155</v>
      </c>
      <c r="E4" s="26">
        <f t="shared" ref="E4:E8" si="0">AVERAGE(B4:D4)</f>
        <v>0.18100000000000002</v>
      </c>
    </row>
    <row r="5" spans="1:5" x14ac:dyDescent="0.3">
      <c r="A5" s="23">
        <v>38300</v>
      </c>
      <c r="B5" s="24">
        <v>0.109</v>
      </c>
      <c r="C5" s="25">
        <v>0.18</v>
      </c>
      <c r="D5" s="24">
        <v>0.111</v>
      </c>
      <c r="E5" s="26">
        <f t="shared" si="0"/>
        <v>0.13333333333333333</v>
      </c>
    </row>
    <row r="6" spans="1:5" x14ac:dyDescent="0.3">
      <c r="A6" s="23">
        <v>19150</v>
      </c>
      <c r="B6" s="24">
        <v>0.107</v>
      </c>
      <c r="C6" s="25">
        <v>0.13200000000000001</v>
      </c>
      <c r="D6" s="24">
        <v>0.108</v>
      </c>
      <c r="E6" s="26">
        <f t="shared" si="0"/>
        <v>0.11566666666666665</v>
      </c>
    </row>
    <row r="7" spans="1:5" x14ac:dyDescent="0.3">
      <c r="A7" s="23">
        <v>3830</v>
      </c>
      <c r="B7" s="24">
        <v>9.9000000000000005E-2</v>
      </c>
      <c r="C7" s="25">
        <v>0.14199999999999999</v>
      </c>
      <c r="D7" s="24">
        <v>0.09</v>
      </c>
      <c r="E7" s="26">
        <f t="shared" si="0"/>
        <v>0.11033333333333332</v>
      </c>
    </row>
    <row r="8" spans="1:5" ht="15" thickBot="1" x14ac:dyDescent="0.35">
      <c r="A8" s="27">
        <v>1915</v>
      </c>
      <c r="B8" s="28">
        <v>9.9000000000000005E-2</v>
      </c>
      <c r="C8" s="29">
        <v>0.124</v>
      </c>
      <c r="D8" s="28">
        <v>0.105</v>
      </c>
      <c r="E8" s="30">
        <f t="shared" si="0"/>
        <v>0.10933333333333334</v>
      </c>
    </row>
    <row r="17" spans="2:9" ht="15" thickBot="1" x14ac:dyDescent="0.35">
      <c r="B17" s="2"/>
      <c r="C17" s="2"/>
    </row>
    <row r="18" spans="2:9" ht="15" thickBot="1" x14ac:dyDescent="0.35">
      <c r="B18" s="37" t="s">
        <v>5</v>
      </c>
      <c r="C18" s="40" t="s">
        <v>6</v>
      </c>
      <c r="D18" s="43" t="s">
        <v>7</v>
      </c>
      <c r="E18" s="44"/>
      <c r="F18" s="44"/>
      <c r="G18" s="44"/>
      <c r="H18" s="44"/>
      <c r="I18" s="1"/>
    </row>
    <row r="19" spans="2:9" ht="15" thickBot="1" x14ac:dyDescent="0.35">
      <c r="B19" s="38"/>
      <c r="C19" s="41"/>
      <c r="D19" s="43" t="s">
        <v>1</v>
      </c>
      <c r="E19" s="44"/>
      <c r="F19" s="44"/>
      <c r="G19" s="44"/>
      <c r="H19" s="44"/>
      <c r="I19" s="1"/>
    </row>
    <row r="20" spans="2:9" ht="31.2" thickBot="1" x14ac:dyDescent="0.35">
      <c r="B20" s="39"/>
      <c r="C20" s="42"/>
      <c r="D20" s="5" t="s">
        <v>2</v>
      </c>
      <c r="E20" s="5" t="s">
        <v>3</v>
      </c>
      <c r="F20" s="5" t="s">
        <v>4</v>
      </c>
      <c r="G20" s="6" t="s">
        <v>8</v>
      </c>
      <c r="H20" s="6" t="s">
        <v>9</v>
      </c>
    </row>
    <row r="21" spans="2:9" x14ac:dyDescent="0.3">
      <c r="B21" s="33">
        <v>0</v>
      </c>
      <c r="C21" s="7">
        <v>0</v>
      </c>
      <c r="D21" s="7"/>
      <c r="E21" s="7"/>
      <c r="F21" s="14"/>
      <c r="G21" s="8" t="e">
        <f t="shared" ref="G21:G32" si="1">AVERAGE(D21:F21)</f>
        <v>#DIV/0!</v>
      </c>
      <c r="H21" s="15" t="e">
        <f>(G21-0.1204)/0.0000002</f>
        <v>#DIV/0!</v>
      </c>
    </row>
    <row r="22" spans="2:9" ht="15" thickBot="1" x14ac:dyDescent="0.35">
      <c r="B22" s="31"/>
      <c r="C22" s="11">
        <v>12</v>
      </c>
      <c r="D22" s="10"/>
      <c r="E22" s="10"/>
      <c r="F22" s="16"/>
      <c r="G22" s="9" t="e">
        <f t="shared" si="1"/>
        <v>#DIV/0!</v>
      </c>
      <c r="H22" s="17" t="e">
        <f>(G22-0.1204)/0.0000002</f>
        <v>#DIV/0!</v>
      </c>
    </row>
    <row r="23" spans="2:9" x14ac:dyDescent="0.3">
      <c r="B23" s="31">
        <v>1</v>
      </c>
      <c r="C23" s="7">
        <v>24</v>
      </c>
      <c r="D23" s="10"/>
      <c r="E23" s="10"/>
      <c r="F23" s="16"/>
      <c r="G23" s="9" t="e">
        <f t="shared" si="1"/>
        <v>#DIV/0!</v>
      </c>
      <c r="H23" s="17" t="e">
        <f t="shared" ref="H23:H31" si="2">(G23-0.1204)/0.0000002</f>
        <v>#DIV/0!</v>
      </c>
    </row>
    <row r="24" spans="2:9" ht="15" thickBot="1" x14ac:dyDescent="0.35">
      <c r="B24" s="31"/>
      <c r="C24" s="11">
        <v>36</v>
      </c>
      <c r="D24" s="10"/>
      <c r="E24" s="10"/>
      <c r="F24" s="16"/>
      <c r="G24" s="9" t="e">
        <f t="shared" si="1"/>
        <v>#DIV/0!</v>
      </c>
      <c r="H24" s="17" t="e">
        <f t="shared" si="2"/>
        <v>#DIV/0!</v>
      </c>
    </row>
    <row r="25" spans="2:9" x14ac:dyDescent="0.3">
      <c r="B25" s="31">
        <v>2</v>
      </c>
      <c r="C25" s="7">
        <v>48</v>
      </c>
      <c r="D25" s="10"/>
      <c r="E25" s="10"/>
      <c r="F25" s="16"/>
      <c r="G25" s="9" t="e">
        <f t="shared" si="1"/>
        <v>#DIV/0!</v>
      </c>
      <c r="H25" s="17" t="e">
        <f t="shared" si="2"/>
        <v>#DIV/0!</v>
      </c>
    </row>
    <row r="26" spans="2:9" ht="15" thickBot="1" x14ac:dyDescent="0.35">
      <c r="B26" s="31"/>
      <c r="C26" s="11">
        <v>60</v>
      </c>
      <c r="D26" s="10"/>
      <c r="E26" s="10"/>
      <c r="F26" s="16"/>
      <c r="G26" s="9" t="e">
        <f t="shared" si="1"/>
        <v>#DIV/0!</v>
      </c>
      <c r="H26" s="17" t="e">
        <f t="shared" si="2"/>
        <v>#DIV/0!</v>
      </c>
    </row>
    <row r="27" spans="2:9" x14ac:dyDescent="0.3">
      <c r="B27" s="31">
        <v>3</v>
      </c>
      <c r="C27" s="7">
        <v>72</v>
      </c>
      <c r="D27" s="10"/>
      <c r="E27" s="10"/>
      <c r="F27" s="16"/>
      <c r="G27" s="9" t="e">
        <f t="shared" si="1"/>
        <v>#DIV/0!</v>
      </c>
      <c r="H27" s="17" t="e">
        <f t="shared" si="2"/>
        <v>#DIV/0!</v>
      </c>
    </row>
    <row r="28" spans="2:9" ht="15" thickBot="1" x14ac:dyDescent="0.35">
      <c r="B28" s="31"/>
      <c r="C28" s="11">
        <v>84</v>
      </c>
      <c r="D28" s="10"/>
      <c r="E28" s="10"/>
      <c r="F28" s="16"/>
      <c r="G28" s="9" t="e">
        <f t="shared" si="1"/>
        <v>#DIV/0!</v>
      </c>
      <c r="H28" s="17" t="e">
        <f t="shared" si="2"/>
        <v>#DIV/0!</v>
      </c>
    </row>
    <row r="29" spans="2:9" x14ac:dyDescent="0.3">
      <c r="B29" s="31">
        <v>4</v>
      </c>
      <c r="C29" s="7">
        <v>96</v>
      </c>
      <c r="D29" s="10"/>
      <c r="E29" s="10"/>
      <c r="F29" s="16"/>
      <c r="G29" s="9" t="e">
        <f t="shared" si="1"/>
        <v>#DIV/0!</v>
      </c>
      <c r="H29" s="17" t="e">
        <f t="shared" si="2"/>
        <v>#DIV/0!</v>
      </c>
    </row>
    <row r="30" spans="2:9" ht="15" thickBot="1" x14ac:dyDescent="0.35">
      <c r="B30" s="31"/>
      <c r="C30" s="11">
        <v>108</v>
      </c>
      <c r="D30" s="10"/>
      <c r="E30" s="10"/>
      <c r="F30" s="16"/>
      <c r="G30" s="9" t="e">
        <f t="shared" si="1"/>
        <v>#DIV/0!</v>
      </c>
      <c r="H30" s="17" t="e">
        <f t="shared" si="2"/>
        <v>#DIV/0!</v>
      </c>
    </row>
    <row r="31" spans="2:9" x14ac:dyDescent="0.3">
      <c r="B31" s="31">
        <v>5</v>
      </c>
      <c r="C31" s="10">
        <v>120</v>
      </c>
      <c r="D31" s="10"/>
      <c r="E31" s="10"/>
      <c r="F31" s="16"/>
      <c r="G31" s="9" t="e">
        <f t="shared" si="1"/>
        <v>#DIV/0!</v>
      </c>
      <c r="H31" s="17" t="e">
        <f t="shared" si="2"/>
        <v>#DIV/0!</v>
      </c>
    </row>
    <row r="32" spans="2:9" ht="15" thickBot="1" x14ac:dyDescent="0.35">
      <c r="B32" s="32"/>
      <c r="C32" s="11">
        <v>132</v>
      </c>
      <c r="D32" s="12"/>
      <c r="E32" s="12"/>
      <c r="F32" s="12"/>
      <c r="G32" s="13" t="e">
        <f t="shared" si="1"/>
        <v>#DIV/0!</v>
      </c>
      <c r="H32" s="18" t="e">
        <f>(G32-0.1204)/0.0000002</f>
        <v>#DIV/0!</v>
      </c>
    </row>
  </sheetData>
  <mergeCells count="11">
    <mergeCell ref="B2:D2"/>
    <mergeCell ref="B18:B20"/>
    <mergeCell ref="C18:C20"/>
    <mergeCell ref="D18:H18"/>
    <mergeCell ref="D19:H19"/>
    <mergeCell ref="B31:B32"/>
    <mergeCell ref="B21:B22"/>
    <mergeCell ref="B23:B24"/>
    <mergeCell ref="B25:B26"/>
    <mergeCell ref="B27:B28"/>
    <mergeCell ref="B29:B30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Curva de calibración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sofit</dc:creator>
  <cp:lastModifiedBy>G SU</cp:lastModifiedBy>
  <dcterms:created xsi:type="dcterms:W3CDTF">2023-11-15T02:14:05Z</dcterms:created>
  <dcterms:modified xsi:type="dcterms:W3CDTF">2024-07-28T04:11:33Z</dcterms:modified>
</cp:coreProperties>
</file>